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71805CF2-B6A4-4588-B2BE-D779F27CB6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ry bez hranic - náklady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G15" i="1"/>
  <c r="H12" i="1"/>
  <c r="H15" i="1" s="1"/>
  <c r="G8" i="1"/>
  <c r="G12" i="1"/>
  <c r="D12" i="1"/>
  <c r="D15" i="1"/>
  <c r="E8" i="1"/>
  <c r="E12" i="1"/>
  <c r="E15" i="1" s="1"/>
</calcChain>
</file>

<file path=xl/sharedStrings.xml><?xml version="1.0" encoding="utf-8"?>
<sst xmlns="http://schemas.openxmlformats.org/spreadsheetml/2006/main" count="17" uniqueCount="16">
  <si>
    <t>Jednotlivé položky</t>
  </si>
  <si>
    <t>Placky</t>
  </si>
  <si>
    <t>Medaile</t>
  </si>
  <si>
    <t>Dorty</t>
  </si>
  <si>
    <t>Trička a dárkové předměty</t>
  </si>
  <si>
    <t>Rozdíl</t>
  </si>
  <si>
    <t>Hrníčky/ručníky</t>
  </si>
  <si>
    <t>Jmenovky pro rozhodčí, fixy, fólie</t>
  </si>
  <si>
    <t>Náklady MB</t>
  </si>
  <si>
    <t>Dotace KV (Jednorázové akce)</t>
  </si>
  <si>
    <t>Náklady na akci celkem</t>
  </si>
  <si>
    <t>Finanční příspěvek na občerstvení</t>
  </si>
  <si>
    <t>Hry bez hranic</t>
  </si>
  <si>
    <t>Tašky</t>
  </si>
  <si>
    <t>Nový pohár, podstavec k putovnímu poháru, štítky na pohár</t>
  </si>
  <si>
    <t>přefakturace obcím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</si>
</sst>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\-#,##0.00\ "/>
    <numFmt numFmtId="165" formatCode="#,##0_ ;\-#,##0\ "/>
    <numFmt numFmtId="166" formatCode="#,##0.0000_ ;\-#,##0.0000\ "/>
  </numFmts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0">
    <xf numFmtId="0" fontId="0" fillId="0" borderId="0" xfId="0"/>
    <xf numFmtId="3" fontId="3" fillId="0" borderId="7" xfId="0" applyNumberFormat="1" applyFont="1" applyBorder="1"/>
    <xf numFmtId="0" fontId="3" fillId="0" borderId="9" xfId="0" applyFont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3" fontId="0" fillId="0" borderId="4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2" fillId="4" borderId="26" xfId="0" applyNumberFormat="1" applyFont="1" applyFill="1" applyBorder="1" applyAlignment="1">
      <alignment horizontal="center"/>
    </xf>
    <xf numFmtId="3" fontId="2" fillId="4" borderId="27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2" fillId="3" borderId="23" xfId="0" applyNumberFormat="1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3" fillId="0" borderId="0" xfId="0" applyNumberFormat="1" applyFont="1"/>
    <xf numFmtId="3" fontId="0" fillId="0" borderId="20" xfId="0" applyNumberForma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0" fontId="0" fillId="4" borderId="0" xfId="0" applyFill="1"/>
    <xf numFmtId="3" fontId="2" fillId="0" borderId="35" xfId="0" applyNumberFormat="1" applyFont="1" applyBorder="1" applyAlignment="1">
      <alignment horizontal="center"/>
    </xf>
    <xf numFmtId="164" fontId="2" fillId="3" borderId="9" xfId="1" applyNumberFormat="1" applyFont="1" applyFill="1" applyBorder="1" applyAlignment="1">
      <alignment horizontal="center"/>
    </xf>
    <xf numFmtId="164" fontId="2" fillId="0" borderId="36" xfId="1" applyNumberFormat="1" applyFont="1" applyBorder="1" applyAlignment="1">
      <alignment horizontal="center"/>
    </xf>
    <xf numFmtId="164" fontId="0" fillId="0" borderId="34" xfId="1" applyNumberFormat="1" applyFont="1" applyBorder="1" applyAlignment="1">
      <alignment horizontal="center"/>
    </xf>
    <xf numFmtId="165" fontId="0" fillId="0" borderId="34" xfId="1" applyNumberFormat="1" applyFont="1" applyBorder="1" applyAlignment="1">
      <alignment horizontal="center"/>
    </xf>
    <xf numFmtId="166" fontId="0" fillId="0" borderId="34" xfId="1" applyNumberFormat="1" applyFont="1" applyBorder="1" applyAlignment="1">
      <alignment horizontal="center"/>
    </xf>
    <xf numFmtId="3" fontId="2" fillId="4" borderId="14" xfId="0" applyNumberFormat="1" applyFont="1" applyFill="1" applyBorder="1" applyAlignment="1">
      <alignment horizontal="center"/>
    </xf>
    <xf numFmtId="3" fontId="2" fillId="4" borderId="12" xfId="0" applyNumberFormat="1" applyFont="1" applyFill="1" applyBorder="1" applyAlignment="1">
      <alignment horizontal="center"/>
    </xf>
    <xf numFmtId="3" fontId="2" fillId="3" borderId="23" xfId="0" applyNumberFormat="1" applyFont="1" applyFill="1" applyBorder="1" applyAlignment="1">
      <alignment horizontal="center"/>
    </xf>
    <xf numFmtId="3" fontId="2" fillId="3" borderId="22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3" fontId="2" fillId="4" borderId="20" xfId="0" applyNumberFormat="1" applyFont="1" applyFill="1" applyBorder="1" applyAlignment="1">
      <alignment horizontal="center"/>
    </xf>
    <xf numFmtId="3" fontId="2" fillId="4" borderId="19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5" fontId="0" fillId="4" borderId="35" xfId="1" applyNumberFormat="1" applyFont="1" applyFill="1" applyBorder="1" applyAlignment="1">
      <alignment horizontal="center"/>
    </xf>
    <xf numFmtId="165" fontId="0" fillId="4" borderId="34" xfId="1" applyNumberFormat="1" applyFont="1" applyFill="1" applyBorder="1" applyAlignment="1">
      <alignment horizont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3" fillId="4" borderId="0" xfId="0" applyFont="1" applyFill="1" applyBorder="1"/>
    <xf numFmtId="0" fontId="0" fillId="4" borderId="0" xfId="0" applyFill="1" applyBorder="1" applyAlignment="1">
      <alignment horizontal="left" vertical="center"/>
    </xf>
    <xf numFmtId="0" fontId="1" fillId="2" borderId="9" xfId="0" applyFont="1" applyFill="1" applyBorder="1"/>
    <xf numFmtId="164" fontId="0" fillId="4" borderId="37" xfId="1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350521</xdr:colOff>
      <xdr:row>0</xdr:row>
      <xdr:rowOff>164888</xdr:rowOff>
    </xdr:from>
    <xdr:to>
      <xdr:col>9</xdr:col>
      <xdr:colOff>1821180</xdr:colOff>
      <xdr:row>11</xdr:row>
      <xdr:rowOff>87469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BA1DF98-768C-4400-9AAD-AA6232345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3341" y="164888"/>
          <a:ext cx="2400299" cy="2307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"/>
  <sheetViews>
    <sheetView tabSelected="1" workbookViewId="0">
      <selection activeCell="I23" sqref="I23"/>
    </sheetView>
  </sheetViews>
  <sheetFormatPr defaultRowHeight="14.4" x14ac:dyDescent="0.3"/>
  <cols>
    <col min="1" max="1" width="9.6640625" customWidth="1"/>
    <col min="3" max="4" width="19.109375" customWidth="1"/>
    <col min="6" max="6" width="10.109375" customWidth="1"/>
    <col min="7" max="7" width="14.44140625" customWidth="1"/>
    <col min="8" max="8" width="16.5546875" customWidth="1"/>
    <col min="9" max="9" width="13.5546875" customWidth="1"/>
    <col min="10" max="10" width="32.77734375" customWidth="1"/>
  </cols>
  <sheetData>
    <row r="1" spans="1:12" ht="26.4" thickBot="1" x14ac:dyDescent="0.55000000000000004">
      <c r="A1" s="56" t="s">
        <v>12</v>
      </c>
      <c r="B1" s="57"/>
      <c r="C1" s="57"/>
      <c r="D1" s="57"/>
      <c r="E1" s="57"/>
      <c r="F1" s="57"/>
      <c r="G1" s="57"/>
      <c r="H1" s="87"/>
      <c r="I1" s="83"/>
      <c r="J1" s="84"/>
    </row>
    <row r="2" spans="1:12" ht="16.2" thickBot="1" x14ac:dyDescent="0.35">
      <c r="A2" s="73" t="s">
        <v>0</v>
      </c>
      <c r="B2" s="66"/>
      <c r="C2" s="67"/>
      <c r="D2" s="18">
        <v>2019</v>
      </c>
      <c r="E2" s="66">
        <v>2020</v>
      </c>
      <c r="F2" s="67"/>
      <c r="G2" s="19">
        <v>2021</v>
      </c>
      <c r="H2" s="5">
        <v>2022</v>
      </c>
      <c r="I2" s="83"/>
      <c r="J2" s="83"/>
    </row>
    <row r="3" spans="1:12" x14ac:dyDescent="0.3">
      <c r="A3" s="76" t="s">
        <v>1</v>
      </c>
      <c r="B3" s="77"/>
      <c r="C3" s="77"/>
      <c r="D3" s="6">
        <v>1124</v>
      </c>
      <c r="E3" s="49">
        <v>1124</v>
      </c>
      <c r="F3" s="50"/>
      <c r="G3" s="20">
        <v>1959</v>
      </c>
      <c r="H3" s="81">
        <v>2044</v>
      </c>
      <c r="I3" s="85"/>
      <c r="J3" s="83"/>
      <c r="K3" s="25"/>
      <c r="L3" s="25"/>
    </row>
    <row r="4" spans="1:12" x14ac:dyDescent="0.3">
      <c r="A4" s="78" t="s">
        <v>4</v>
      </c>
      <c r="B4" s="79"/>
      <c r="C4" s="80"/>
      <c r="D4" s="7">
        <v>24422</v>
      </c>
      <c r="E4" s="68">
        <v>35100</v>
      </c>
      <c r="F4" s="69"/>
      <c r="G4" s="15">
        <v>33454.14</v>
      </c>
      <c r="H4" s="82">
        <v>33606.300000000003</v>
      </c>
      <c r="I4" s="85"/>
      <c r="J4" s="83"/>
      <c r="K4" s="25"/>
      <c r="L4" s="25"/>
    </row>
    <row r="5" spans="1:12" x14ac:dyDescent="0.3">
      <c r="A5" s="78" t="s">
        <v>2</v>
      </c>
      <c r="B5" s="79"/>
      <c r="C5" s="80"/>
      <c r="D5" s="4">
        <v>521</v>
      </c>
      <c r="E5" s="68">
        <v>408</v>
      </c>
      <c r="F5" s="69"/>
      <c r="G5" s="16">
        <v>360</v>
      </c>
      <c r="H5" s="82">
        <v>555</v>
      </c>
      <c r="I5" s="85"/>
      <c r="J5" s="83"/>
      <c r="K5" s="25"/>
      <c r="L5" s="25"/>
    </row>
    <row r="6" spans="1:12" ht="29.4" customHeight="1" x14ac:dyDescent="0.3">
      <c r="A6" s="74" t="s">
        <v>14</v>
      </c>
      <c r="B6" s="75"/>
      <c r="C6" s="75"/>
      <c r="D6" s="8">
        <v>0</v>
      </c>
      <c r="E6" s="70">
        <v>977</v>
      </c>
      <c r="F6" s="71"/>
      <c r="G6" s="16"/>
      <c r="H6" s="31"/>
      <c r="I6" s="86"/>
      <c r="J6" s="83"/>
    </row>
    <row r="7" spans="1:12" x14ac:dyDescent="0.3">
      <c r="A7" s="44" t="s">
        <v>11</v>
      </c>
      <c r="B7" s="45"/>
      <c r="C7" s="46"/>
      <c r="D7" s="7">
        <v>5000</v>
      </c>
      <c r="E7" s="72">
        <v>5000</v>
      </c>
      <c r="F7" s="54"/>
      <c r="G7" s="15">
        <v>7000</v>
      </c>
      <c r="H7" s="30">
        <v>7000</v>
      </c>
      <c r="I7" s="83"/>
      <c r="J7" s="83"/>
    </row>
    <row r="8" spans="1:12" x14ac:dyDescent="0.3">
      <c r="A8" s="51" t="s">
        <v>7</v>
      </c>
      <c r="B8" s="52"/>
      <c r="C8" s="52"/>
      <c r="D8" s="3">
        <v>80</v>
      </c>
      <c r="E8" s="54">
        <f>349+119+229+108</f>
        <v>805</v>
      </c>
      <c r="F8" s="58"/>
      <c r="G8" s="16">
        <f xml:space="preserve"> 126+330+173+28</f>
        <v>657</v>
      </c>
      <c r="H8" s="30">
        <v>0</v>
      </c>
      <c r="I8" s="83"/>
      <c r="J8" s="83"/>
    </row>
    <row r="9" spans="1:12" x14ac:dyDescent="0.3">
      <c r="A9" s="51" t="s">
        <v>6</v>
      </c>
      <c r="B9" s="52"/>
      <c r="C9" s="52"/>
      <c r="D9" s="9">
        <v>4647</v>
      </c>
      <c r="E9" s="54">
        <v>10588</v>
      </c>
      <c r="F9" s="58"/>
      <c r="G9" s="15">
        <v>12432.75</v>
      </c>
      <c r="H9" s="29">
        <v>13945.25</v>
      </c>
      <c r="I9" s="83"/>
      <c r="J9" s="83"/>
    </row>
    <row r="10" spans="1:12" x14ac:dyDescent="0.3">
      <c r="A10" s="51" t="s">
        <v>13</v>
      </c>
      <c r="B10" s="52"/>
      <c r="C10" s="53"/>
      <c r="D10" s="14">
        <v>0</v>
      </c>
      <c r="E10" s="54">
        <v>0</v>
      </c>
      <c r="F10" s="55"/>
      <c r="G10" s="15">
        <v>3327</v>
      </c>
      <c r="H10" s="30">
        <v>0</v>
      </c>
      <c r="I10" s="83"/>
      <c r="J10" s="83"/>
    </row>
    <row r="11" spans="1:12" ht="15" thickBot="1" x14ac:dyDescent="0.35">
      <c r="A11" s="63" t="s">
        <v>3</v>
      </c>
      <c r="B11" s="64"/>
      <c r="C11" s="65"/>
      <c r="D11" s="10">
        <v>1750</v>
      </c>
      <c r="E11" s="47">
        <v>1980</v>
      </c>
      <c r="F11" s="48"/>
      <c r="G11" s="23">
        <v>1832</v>
      </c>
      <c r="H11" s="88">
        <v>2229</v>
      </c>
      <c r="I11" s="85"/>
      <c r="J11" s="83"/>
      <c r="K11" s="25"/>
      <c r="L11" s="25"/>
    </row>
    <row r="12" spans="1:12" ht="16.2" thickBot="1" x14ac:dyDescent="0.35">
      <c r="A12" s="59" t="s">
        <v>10</v>
      </c>
      <c r="B12" s="60"/>
      <c r="C12" s="61"/>
      <c r="D12" s="13">
        <f>SUM(D3:D11)</f>
        <v>37544</v>
      </c>
      <c r="E12" s="62">
        <f>SUM(E3:F11)</f>
        <v>55982</v>
      </c>
      <c r="F12" s="34"/>
      <c r="G12" s="17">
        <f>SUM(G3:G11)</f>
        <v>61021.89</v>
      </c>
      <c r="H12" s="27">
        <f>SUM(H3:H11)</f>
        <v>59379.55</v>
      </c>
    </row>
    <row r="13" spans="1:12" ht="15.6" x14ac:dyDescent="0.3">
      <c r="A13" s="36" t="s">
        <v>9</v>
      </c>
      <c r="B13" s="37"/>
      <c r="C13" s="37"/>
      <c r="D13" s="11"/>
      <c r="E13" s="32">
        <v>14000</v>
      </c>
      <c r="F13" s="33"/>
      <c r="G13" s="24">
        <v>17000</v>
      </c>
      <c r="H13" s="26">
        <v>14000</v>
      </c>
    </row>
    <row r="14" spans="1:12" ht="16.2" thickBot="1" x14ac:dyDescent="0.35">
      <c r="A14" s="42" t="s">
        <v>6</v>
      </c>
      <c r="B14" s="43"/>
      <c r="C14" s="43"/>
      <c r="D14" s="12">
        <v>4647</v>
      </c>
      <c r="E14" s="40">
        <v>10588</v>
      </c>
      <c r="F14" s="41"/>
      <c r="G14" s="21">
        <v>12432.75</v>
      </c>
      <c r="H14" s="28">
        <v>13945.25</v>
      </c>
      <c r="I14" t="s">
        <v>15</v>
      </c>
    </row>
    <row r="15" spans="1:12" ht="16.2" thickBot="1" x14ac:dyDescent="0.35">
      <c r="A15" s="38" t="s">
        <v>8</v>
      </c>
      <c r="B15" s="39"/>
      <c r="C15" s="39"/>
      <c r="D15" s="13">
        <f>D12-D14</f>
        <v>32897</v>
      </c>
      <c r="E15" s="34">
        <f>E12-E13-E14</f>
        <v>31394</v>
      </c>
      <c r="F15" s="35"/>
      <c r="G15" s="17">
        <f>G12-G13-G14</f>
        <v>31589.14</v>
      </c>
      <c r="H15" s="27">
        <f>H12-H13-H14</f>
        <v>31434.300000000003</v>
      </c>
      <c r="J15" s="89"/>
    </row>
    <row r="16" spans="1:12" ht="15" thickBot="1" x14ac:dyDescent="0.35"/>
    <row r="17" spans="3:7" ht="15" thickBot="1" x14ac:dyDescent="0.35">
      <c r="C17" s="2" t="s">
        <v>5</v>
      </c>
      <c r="D17" s="1">
        <f>G15-E15</f>
        <v>195.13999999999942</v>
      </c>
    </row>
    <row r="19" spans="3:7" x14ac:dyDescent="0.3">
      <c r="G19" s="22"/>
    </row>
  </sheetData>
  <mergeCells count="29">
    <mergeCell ref="A1:G1"/>
    <mergeCell ref="E8:F8"/>
    <mergeCell ref="A12:C12"/>
    <mergeCell ref="E12:F12"/>
    <mergeCell ref="A9:C9"/>
    <mergeCell ref="E9:F9"/>
    <mergeCell ref="A11:C11"/>
    <mergeCell ref="E2:F2"/>
    <mergeCell ref="E4:F4"/>
    <mergeCell ref="E5:F5"/>
    <mergeCell ref="E6:F6"/>
    <mergeCell ref="E7:F7"/>
    <mergeCell ref="A2:C2"/>
    <mergeCell ref="A4:C4"/>
    <mergeCell ref="A5:C5"/>
    <mergeCell ref="A6:C6"/>
    <mergeCell ref="A7:C7"/>
    <mergeCell ref="E11:F11"/>
    <mergeCell ref="A3:C3"/>
    <mergeCell ref="E3:F3"/>
    <mergeCell ref="A8:C8"/>
    <mergeCell ref="A10:C10"/>
    <mergeCell ref="E10:F10"/>
    <mergeCell ref="E13:F13"/>
    <mergeCell ref="E15:F15"/>
    <mergeCell ref="A13:C13"/>
    <mergeCell ref="A15:C15"/>
    <mergeCell ref="E14:F14"/>
    <mergeCell ref="A14:C14"/>
  </mergeCells>
  <pageMargins left="0.7" right="0.7" top="0.75" bottom="0.75" header="0.3" footer="0.3"/>
  <pageSetup paperSize="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Hry bez hranic - náklady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2022-09-29T07:47:44Z</dcterms:modified>
</cp:coreProperties>
</file>