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92.168.60.5\mikroregion\SDILENE od 16.3.2020\Schůze\2021\členská schůze 16.12.2021\Přílohy na web\"/>
    </mc:Choice>
  </mc:AlternateContent>
  <xr:revisionPtr revIDLastSave="0" documentId="8_{FC2C60AC-598B-4F74-898F-ED7FCB2135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" r:id="rId1"/>
    <sheet name="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7" i="2"/>
  <c r="C7" i="2"/>
  <c r="C20" i="1"/>
  <c r="C21" i="1" l="1"/>
  <c r="C8" i="2"/>
</calcChain>
</file>

<file path=xl/sharedStrings.xml><?xml version="1.0" encoding="utf-8"?>
<sst xmlns="http://schemas.openxmlformats.org/spreadsheetml/2006/main" count="84" uniqueCount="50">
  <si>
    <t>obec</t>
  </si>
  <si>
    <t>služba</t>
  </si>
  <si>
    <t>částka v Kč</t>
  </si>
  <si>
    <t>náklady projektu v Kč</t>
  </si>
  <si>
    <t>Věžná</t>
  </si>
  <si>
    <t>Celkem</t>
  </si>
  <si>
    <t>Celkový součet</t>
  </si>
  <si>
    <t>* 2% z celkových nákladů projektu (do 1 mil Kč včetně) + 1% z nákladů nad stanovený limit 1 mil Kč</t>
  </si>
  <si>
    <t>zisk dotace, pzn.</t>
  </si>
  <si>
    <t>Rozsochy</t>
  </si>
  <si>
    <t>Ceník služeb - zisk za rok 2021</t>
  </si>
  <si>
    <t>Rožná</t>
  </si>
  <si>
    <t>dohoda s obcí v roce 2020 před schválením aktualizace ceníku</t>
  </si>
  <si>
    <t xml:space="preserve">Rožná </t>
  </si>
  <si>
    <t>zpracování VZMR stav. Práce</t>
  </si>
  <si>
    <t>Ujčov</t>
  </si>
  <si>
    <t>Zvole</t>
  </si>
  <si>
    <t>zpracování VZMR dodávky</t>
  </si>
  <si>
    <t>Rovečné</t>
  </si>
  <si>
    <t>dle aktualizovaného ceníku, žádost nepodávána, VZMR v ceně</t>
  </si>
  <si>
    <t>Unčín</t>
  </si>
  <si>
    <t>žádost MV GŘ HZS ČR zbrojnice</t>
  </si>
  <si>
    <t>doplatek v Kč (procento*)</t>
  </si>
  <si>
    <t>dotace</t>
  </si>
  <si>
    <t>žádost o dotaci MMR - TI</t>
  </si>
  <si>
    <t>žádost o dotaci MMR komunikace</t>
  </si>
  <si>
    <t>žádost o dotaci MMR hřiště</t>
  </si>
  <si>
    <t>přiznání dotace z roku 2019, administrace MMR</t>
  </si>
  <si>
    <t>administrace dotace HZS ČR a KV - DA</t>
  </si>
  <si>
    <t>žádost o dotaci MF kotelna ZŠ</t>
  </si>
  <si>
    <t>450000 + 300000</t>
  </si>
  <si>
    <t>žádost o dotaci KV prodejna</t>
  </si>
  <si>
    <t>žádost o dotaci HZS ČR a KV - DA Lískovec</t>
  </si>
  <si>
    <t>450000+300000</t>
  </si>
  <si>
    <t>Sulkovec</t>
  </si>
  <si>
    <t>žádost o dotaci KV komunikace POVV</t>
  </si>
  <si>
    <t>Ne</t>
  </si>
  <si>
    <t>ANO</t>
  </si>
  <si>
    <t>žádost o dotaci HZS ČR a KV - DA Dolní Čepí</t>
  </si>
  <si>
    <t>.</t>
  </si>
  <si>
    <t>strop schválen ČS 17.6.21</t>
  </si>
  <si>
    <t>žádost o dotaci NSA - Regiony 2021</t>
  </si>
  <si>
    <t>1 525 348, 00</t>
  </si>
  <si>
    <t>9. v pořadí, podpořeny pouze 4 z 25 v Kraji</t>
  </si>
  <si>
    <t>dle dohody bez nákladu za podání - chyba v minulosti, NE - nepokryl rozpočet MF</t>
  </si>
  <si>
    <t>NE - vyřazeno, po vyzvání nebyly dodány podklady - hraniční stáří vozu</t>
  </si>
  <si>
    <t>Ceník služeb - zisk za rok 2022</t>
  </si>
  <si>
    <t>čekáme na výsledek</t>
  </si>
  <si>
    <t>3000 hrazeny v roce 2021</t>
  </si>
  <si>
    <t>Chlum-Korouhvice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</si>
</sst>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4" fontId="0" fillId="0" borderId="5" xfId="0" applyNumberForma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8" xfId="0" applyFill="1" applyBorder="1"/>
    <xf numFmtId="4" fontId="0" fillId="2" borderId="7" xfId="0" applyNumberFormat="1" applyFill="1" applyBorder="1"/>
    <xf numFmtId="4" fontId="5" fillId="2" borderId="6" xfId="0" applyNumberFormat="1" applyFont="1" applyFill="1" applyBorder="1"/>
    <xf numFmtId="0" fontId="0" fillId="0" borderId="0" xfId="0" applyBorder="1"/>
    <xf numFmtId="0" fontId="0" fillId="2" borderId="6" xfId="0" applyFill="1" applyBorder="1"/>
    <xf numFmtId="4" fontId="0" fillId="0" borderId="6" xfId="0" applyNumberFormat="1" applyBorder="1"/>
    <xf numFmtId="0" fontId="0" fillId="2" borderId="10" xfId="0" applyFill="1" applyBorder="1"/>
    <xf numFmtId="0" fontId="0" fillId="2" borderId="12" xfId="0" applyFill="1" applyBorder="1"/>
    <xf numFmtId="4" fontId="5" fillId="2" borderId="5" xfId="0" applyNumberFormat="1" applyFont="1" applyFill="1" applyBorder="1"/>
    <xf numFmtId="0" fontId="0" fillId="0" borderId="14" xfId="0" applyFill="1" applyBorder="1"/>
    <xf numFmtId="4" fontId="0" fillId="2" borderId="6" xfId="0" applyNumberFormat="1" applyFont="1" applyFill="1" applyBorder="1"/>
    <xf numFmtId="4" fontId="0" fillId="2" borderId="5" xfId="0" applyNumberFormat="1" applyFont="1" applyFill="1" applyBorder="1"/>
    <xf numFmtId="4" fontId="0" fillId="2" borderId="15" xfId="0" applyNumberFormat="1" applyFill="1" applyBorder="1"/>
    <xf numFmtId="4" fontId="6" fillId="2" borderId="5" xfId="0" applyNumberFormat="1" applyFont="1" applyFill="1" applyBorder="1"/>
    <xf numFmtId="4" fontId="0" fillId="0" borderId="12" xfId="0" applyNumberFormat="1" applyBorder="1"/>
    <xf numFmtId="0" fontId="0" fillId="0" borderId="5" xfId="0" applyFill="1" applyBorder="1"/>
    <xf numFmtId="0" fontId="0" fillId="2" borderId="16" xfId="0" applyFill="1" applyBorder="1"/>
    <xf numFmtId="4" fontId="0" fillId="0" borderId="16" xfId="0" applyNumberFormat="1" applyBorder="1"/>
    <xf numFmtId="4" fontId="7" fillId="2" borderId="7" xfId="0" applyNumberFormat="1" applyFont="1" applyFill="1" applyBorder="1"/>
    <xf numFmtId="4" fontId="7" fillId="2" borderId="9" xfId="0" applyNumberFormat="1" applyFont="1" applyFill="1" applyBorder="1"/>
    <xf numFmtId="0" fontId="6" fillId="2" borderId="12" xfId="0" applyFont="1" applyFill="1" applyBorder="1"/>
    <xf numFmtId="0" fontId="6" fillId="0" borderId="5" xfId="0" applyFont="1" applyBorder="1"/>
    <xf numFmtId="4" fontId="6" fillId="2" borderId="16" xfId="0" applyNumberFormat="1" applyFont="1" applyFill="1" applyBorder="1"/>
    <xf numFmtId="0" fontId="6" fillId="2" borderId="17" xfId="0" applyFont="1" applyFill="1" applyBorder="1"/>
    <xf numFmtId="0" fontId="6" fillId="0" borderId="5" xfId="0" applyFont="1" applyFill="1" applyBorder="1"/>
    <xf numFmtId="4" fontId="6" fillId="2" borderId="12" xfId="0" applyNumberFormat="1" applyFont="1" applyFill="1" applyBorder="1"/>
    <xf numFmtId="0" fontId="6" fillId="0" borderId="14" xfId="0" applyFont="1" applyFill="1" applyBorder="1"/>
    <xf numFmtId="4" fontId="6" fillId="2" borderId="13" xfId="0" applyNumberFormat="1" applyFont="1" applyFill="1" applyBorder="1"/>
    <xf numFmtId="0" fontId="5" fillId="2" borderId="0" xfId="0" applyFont="1" applyFill="1"/>
    <xf numFmtId="0" fontId="6" fillId="2" borderId="18" xfId="0" applyFont="1" applyFill="1" applyBorder="1"/>
    <xf numFmtId="4" fontId="6" fillId="0" borderId="5" xfId="0" applyNumberFormat="1" applyFont="1" applyFill="1" applyBorder="1"/>
    <xf numFmtId="4" fontId="0" fillId="0" borderId="16" xfId="0" applyNumberFormat="1" applyBorder="1" applyAlignment="1">
      <alignment horizontal="right"/>
    </xf>
    <xf numFmtId="0" fontId="0" fillId="2" borderId="5" xfId="0" applyFill="1" applyBorder="1" applyAlignment="1">
      <alignment wrapText="1"/>
    </xf>
    <xf numFmtId="0" fontId="5" fillId="2" borderId="5" xfId="0" applyFont="1" applyFill="1" applyBorder="1"/>
    <xf numFmtId="0" fontId="0" fillId="2" borderId="19" xfId="0" applyFill="1" applyBorder="1"/>
    <xf numFmtId="0" fontId="0" fillId="0" borderId="6" xfId="0" applyBorder="1"/>
    <xf numFmtId="4" fontId="6" fillId="0" borderId="6" xfId="0" applyNumberFormat="1" applyFont="1" applyFill="1" applyBorder="1"/>
    <xf numFmtId="4" fontId="7" fillId="0" borderId="6" xfId="0" applyNumberFormat="1" applyFont="1" applyBorder="1"/>
    <xf numFmtId="4" fontId="7" fillId="0" borderId="5" xfId="0" applyNumberFormat="1" applyFont="1" applyBorder="1"/>
    <xf numFmtId="4" fontId="1" fillId="0" borderId="1" xfId="0" applyNumberFormat="1" applyFont="1" applyBorder="1"/>
    <xf numFmtId="4" fontId="6" fillId="2" borderId="7" xfId="0" applyNumberFormat="1" applyFont="1" applyFill="1" applyBorder="1"/>
    <xf numFmtId="4" fontId="6" fillId="0" borderId="7" xfId="0" applyNumberFormat="1" applyFont="1" applyFill="1" applyBorder="1"/>
    <xf numFmtId="4" fontId="6" fillId="2" borderId="0" xfId="0" applyNumberFormat="1" applyFont="1" applyFill="1" applyBorder="1"/>
    <xf numFmtId="4" fontId="0" fillId="0" borderId="5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24"/>
  <sheetViews>
    <sheetView tabSelected="1" zoomScale="90" zoomScaleNormal="90" workbookViewId="0">
      <selection activeCell="A4" sqref="A4"/>
    </sheetView>
  </sheetViews>
  <sheetFormatPr defaultRowHeight="14.4" x14ac:dyDescent="0.3"/>
  <cols>
    <col min="1" max="1" width="18.33203125" customWidth="1"/>
    <col min="2" max="2" width="45.33203125" bestFit="1" customWidth="1"/>
    <col min="3" max="3" width="13.5546875" bestFit="1" customWidth="1"/>
    <col min="4" max="4" width="58.21875" customWidth="1"/>
    <col min="5" max="5" width="29.109375" customWidth="1"/>
    <col min="6" max="6" width="15.5546875" customWidth="1"/>
    <col min="7" max="7" width="30.109375" customWidth="1"/>
  </cols>
  <sheetData>
    <row r="1" spans="1:8" ht="15" thickBot="1" x14ac:dyDescent="0.35"/>
    <row r="2" spans="1:8" ht="26.4" thickBot="1" x14ac:dyDescent="0.55000000000000004">
      <c r="A2" s="61" t="s">
        <v>10</v>
      </c>
      <c r="B2" s="62"/>
      <c r="C2" s="62"/>
      <c r="D2" s="62"/>
      <c r="E2" s="62"/>
      <c r="F2" s="62"/>
      <c r="G2" s="63"/>
      <c r="H2" s="1"/>
    </row>
    <row r="3" spans="1:8" ht="18.600000000000001" thickBot="1" x14ac:dyDescent="0.35">
      <c r="A3" s="6" t="s">
        <v>0</v>
      </c>
      <c r="B3" s="3" t="s">
        <v>1</v>
      </c>
      <c r="C3" s="6" t="s">
        <v>2</v>
      </c>
      <c r="D3" s="3" t="s">
        <v>8</v>
      </c>
      <c r="E3" s="6" t="s">
        <v>3</v>
      </c>
      <c r="F3" s="3" t="s">
        <v>23</v>
      </c>
      <c r="G3" s="6" t="s">
        <v>22</v>
      </c>
    </row>
    <row r="4" spans="1:8" s="9" customFormat="1" x14ac:dyDescent="0.3">
      <c r="A4" s="10" t="s">
        <v>49</v>
      </c>
      <c r="B4" s="4" t="s">
        <v>25</v>
      </c>
      <c r="C4" s="20">
        <v>3000</v>
      </c>
      <c r="D4" s="8" t="s">
        <v>36</v>
      </c>
      <c r="E4" s="5">
        <v>3053844</v>
      </c>
      <c r="F4" s="5">
        <v>2440000</v>
      </c>
      <c r="G4" s="28"/>
    </row>
    <row r="5" spans="1:8" s="9" customFormat="1" x14ac:dyDescent="0.3">
      <c r="A5" s="16" t="s">
        <v>9</v>
      </c>
      <c r="B5" s="4" t="s">
        <v>26</v>
      </c>
      <c r="C5" s="20">
        <v>3000</v>
      </c>
      <c r="D5" s="14" t="s">
        <v>36</v>
      </c>
      <c r="E5" s="15">
        <v>1806322</v>
      </c>
      <c r="F5" s="5">
        <v>1440000</v>
      </c>
      <c r="G5" s="29"/>
    </row>
    <row r="6" spans="1:8" s="9" customFormat="1" x14ac:dyDescent="0.3">
      <c r="A6" s="17" t="s">
        <v>4</v>
      </c>
      <c r="B6" s="4" t="s">
        <v>25</v>
      </c>
      <c r="C6" s="21">
        <v>3000</v>
      </c>
      <c r="D6" s="8" t="s">
        <v>37</v>
      </c>
      <c r="E6" s="5">
        <v>2950911</v>
      </c>
      <c r="F6" s="5">
        <v>2355000</v>
      </c>
      <c r="G6" s="50">
        <v>39509.11</v>
      </c>
    </row>
    <row r="7" spans="1:8" s="9" customFormat="1" x14ac:dyDescent="0.3">
      <c r="A7" s="17" t="s">
        <v>11</v>
      </c>
      <c r="B7" s="4" t="s">
        <v>27</v>
      </c>
      <c r="C7" s="21">
        <v>10000</v>
      </c>
      <c r="D7" s="8" t="s">
        <v>12</v>
      </c>
      <c r="E7" s="5"/>
      <c r="F7" s="5"/>
      <c r="G7" s="11"/>
    </row>
    <row r="8" spans="1:8" s="9" customFormat="1" x14ac:dyDescent="0.3">
      <c r="A8" s="17" t="s">
        <v>13</v>
      </c>
      <c r="B8" s="4" t="s">
        <v>14</v>
      </c>
      <c r="C8" s="21">
        <v>3000</v>
      </c>
      <c r="D8" s="8"/>
      <c r="E8" s="5"/>
      <c r="F8" s="5"/>
      <c r="G8" s="11"/>
    </row>
    <row r="9" spans="1:8" s="9" customFormat="1" x14ac:dyDescent="0.3">
      <c r="A9" s="8" t="s">
        <v>15</v>
      </c>
      <c r="B9" s="19" t="s">
        <v>28</v>
      </c>
      <c r="C9" s="12"/>
      <c r="D9" s="14" t="s">
        <v>19</v>
      </c>
      <c r="E9" s="15">
        <v>950000</v>
      </c>
      <c r="F9" s="5" t="s">
        <v>30</v>
      </c>
      <c r="G9" s="37">
        <v>19000</v>
      </c>
    </row>
    <row r="10" spans="1:8" s="9" customFormat="1" x14ac:dyDescent="0.3">
      <c r="A10" s="8" t="s">
        <v>16</v>
      </c>
      <c r="B10" s="4" t="s">
        <v>17</v>
      </c>
      <c r="C10" s="23">
        <v>2000</v>
      </c>
      <c r="D10" s="8"/>
      <c r="E10" s="5"/>
      <c r="F10" s="5"/>
      <c r="G10" s="22"/>
    </row>
    <row r="11" spans="1:8" s="9" customFormat="1" ht="28.8" x14ac:dyDescent="0.3">
      <c r="A11" s="8" t="s">
        <v>18</v>
      </c>
      <c r="B11" s="4" t="s">
        <v>29</v>
      </c>
      <c r="C11" s="18"/>
      <c r="D11" s="42" t="s">
        <v>44</v>
      </c>
      <c r="E11" s="5">
        <v>960225</v>
      </c>
      <c r="F11" s="5">
        <v>860062</v>
      </c>
      <c r="G11" s="29"/>
    </row>
    <row r="12" spans="1:8" s="9" customFormat="1" x14ac:dyDescent="0.3">
      <c r="A12" s="30" t="s">
        <v>20</v>
      </c>
      <c r="B12" s="31" t="s">
        <v>21</v>
      </c>
      <c r="C12" s="23">
        <v>3000</v>
      </c>
      <c r="D12" s="8" t="s">
        <v>43</v>
      </c>
      <c r="E12" s="5">
        <v>3999300</v>
      </c>
      <c r="F12" s="5">
        <v>1972800</v>
      </c>
      <c r="G12" s="29"/>
    </row>
    <row r="13" spans="1:8" s="9" customFormat="1" x14ac:dyDescent="0.3">
      <c r="A13" s="30" t="s">
        <v>13</v>
      </c>
      <c r="B13" s="31" t="s">
        <v>24</v>
      </c>
      <c r="C13" s="32">
        <v>3000</v>
      </c>
      <c r="D13" s="43" t="s">
        <v>40</v>
      </c>
      <c r="E13" s="24">
        <v>3185761</v>
      </c>
      <c r="F13" s="5">
        <v>720000</v>
      </c>
      <c r="G13" s="51">
        <v>30000</v>
      </c>
      <c r="H13" s="38"/>
    </row>
    <row r="14" spans="1:8" s="9" customFormat="1" x14ac:dyDescent="0.3">
      <c r="A14" s="33" t="s">
        <v>20</v>
      </c>
      <c r="B14" s="34" t="s">
        <v>31</v>
      </c>
      <c r="C14" s="35">
        <v>2000</v>
      </c>
      <c r="D14" s="26" t="s">
        <v>37</v>
      </c>
      <c r="E14" s="27">
        <v>91594</v>
      </c>
      <c r="F14" s="27">
        <v>50000</v>
      </c>
      <c r="G14" s="50">
        <v>1831.88</v>
      </c>
    </row>
    <row r="15" spans="1:8" s="9" customFormat="1" x14ac:dyDescent="0.3">
      <c r="A15" s="30" t="s">
        <v>15</v>
      </c>
      <c r="B15" s="34" t="s">
        <v>32</v>
      </c>
      <c r="C15" s="23">
        <v>3000</v>
      </c>
      <c r="D15" s="8" t="s">
        <v>37</v>
      </c>
      <c r="E15" s="27">
        <v>950000</v>
      </c>
      <c r="F15" s="27" t="s">
        <v>33</v>
      </c>
      <c r="G15" s="50">
        <v>19000</v>
      </c>
    </row>
    <row r="16" spans="1:8" s="9" customFormat="1" x14ac:dyDescent="0.3">
      <c r="A16" s="30" t="s">
        <v>15</v>
      </c>
      <c r="B16" s="36" t="s">
        <v>38</v>
      </c>
      <c r="C16" s="23">
        <v>3000</v>
      </c>
      <c r="D16" s="8" t="s">
        <v>45</v>
      </c>
      <c r="E16" s="27">
        <v>950000</v>
      </c>
      <c r="F16" s="27" t="s">
        <v>33</v>
      </c>
      <c r="G16" s="28"/>
    </row>
    <row r="17" spans="1:31" s="9" customFormat="1" x14ac:dyDescent="0.3">
      <c r="A17" s="30" t="s">
        <v>34</v>
      </c>
      <c r="B17" s="34" t="s">
        <v>31</v>
      </c>
      <c r="C17" s="23">
        <v>2000</v>
      </c>
      <c r="D17" s="26" t="s">
        <v>37</v>
      </c>
      <c r="E17" s="27">
        <v>88709</v>
      </c>
      <c r="F17" s="27">
        <v>50000</v>
      </c>
      <c r="G17" s="50">
        <v>1774.18</v>
      </c>
    </row>
    <row r="18" spans="1:31" s="9" customFormat="1" x14ac:dyDescent="0.3">
      <c r="A18" s="8" t="s">
        <v>4</v>
      </c>
      <c r="B18" s="25" t="s">
        <v>35</v>
      </c>
      <c r="C18" s="23">
        <v>2000</v>
      </c>
      <c r="D18" s="8" t="s">
        <v>37</v>
      </c>
      <c r="E18" s="40">
        <v>365122</v>
      </c>
      <c r="F18" s="27">
        <v>100000</v>
      </c>
      <c r="G18" s="50">
        <v>7302.44</v>
      </c>
    </row>
    <row r="19" spans="1:31" ht="15" thickBot="1" x14ac:dyDescent="0.35">
      <c r="A19" s="39" t="s">
        <v>9</v>
      </c>
      <c r="B19" s="36" t="s">
        <v>41</v>
      </c>
      <c r="C19" s="52">
        <v>3000</v>
      </c>
      <c r="D19" s="45"/>
      <c r="E19" s="46">
        <v>2179069</v>
      </c>
      <c r="F19" s="41" t="s">
        <v>42</v>
      </c>
      <c r="G19" s="47"/>
      <c r="H19" s="9"/>
    </row>
    <row r="20" spans="1:31" ht="16.5" customHeight="1" thickBot="1" x14ac:dyDescent="0.35">
      <c r="A20" s="54" t="s">
        <v>5</v>
      </c>
      <c r="B20" s="55"/>
      <c r="C20" s="49">
        <f>SUM(C4:C19)</f>
        <v>45000</v>
      </c>
      <c r="D20" s="54"/>
      <c r="E20" s="55"/>
      <c r="F20" s="2"/>
      <c r="G20" s="49">
        <f>SUM(G4:G19)</f>
        <v>118417.61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8.600000000000001" thickBot="1" x14ac:dyDescent="0.4">
      <c r="A21" s="56" t="s">
        <v>6</v>
      </c>
      <c r="B21" s="57"/>
      <c r="C21" s="58">
        <f>C20+G20</f>
        <v>163417.60999999999</v>
      </c>
      <c r="D21" s="59"/>
      <c r="E21" s="59"/>
      <c r="F21" s="59"/>
      <c r="G21" s="60"/>
    </row>
    <row r="24" spans="1:31" x14ac:dyDescent="0.3">
      <c r="A24" s="7" t="s">
        <v>7</v>
      </c>
      <c r="AE24" t="s">
        <v>39</v>
      </c>
    </row>
  </sheetData>
  <mergeCells count="5">
    <mergeCell ref="A20:B20"/>
    <mergeCell ref="A21:B21"/>
    <mergeCell ref="C21:G21"/>
    <mergeCell ref="A2:G2"/>
    <mergeCell ref="D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6E6C-8D8D-4CBB-A37D-F996175E2A1B}">
  <sheetPr>
    <tabColor rgb="FF00B0F0"/>
  </sheetPr>
  <dimension ref="A1:AE11"/>
  <sheetViews>
    <sheetView zoomScale="90" zoomScaleNormal="90" workbookViewId="0">
      <selection activeCell="B23" sqref="B23"/>
    </sheetView>
  </sheetViews>
  <sheetFormatPr defaultRowHeight="14.4" x14ac:dyDescent="0.3"/>
  <cols>
    <col min="1" max="1" width="18.33203125" customWidth="1"/>
    <col min="2" max="2" width="45.33203125" bestFit="1" customWidth="1"/>
    <col min="3" max="3" width="13.5546875" bestFit="1" customWidth="1"/>
    <col min="4" max="4" width="58.21875" customWidth="1"/>
    <col min="5" max="5" width="29.109375" customWidth="1"/>
    <col min="6" max="6" width="15.5546875" customWidth="1"/>
    <col min="7" max="7" width="30.109375" customWidth="1"/>
  </cols>
  <sheetData>
    <row r="1" spans="1:31" ht="15" thickBot="1" x14ac:dyDescent="0.35"/>
    <row r="2" spans="1:31" ht="26.4" thickBot="1" x14ac:dyDescent="0.55000000000000004">
      <c r="A2" s="61" t="s">
        <v>46</v>
      </c>
      <c r="B2" s="62"/>
      <c r="C2" s="62"/>
      <c r="D2" s="62"/>
      <c r="E2" s="62"/>
      <c r="F2" s="62"/>
      <c r="G2" s="63"/>
      <c r="H2" s="1"/>
    </row>
    <row r="3" spans="1:31" ht="18.600000000000001" thickBot="1" x14ac:dyDescent="0.35">
      <c r="A3" s="6" t="s">
        <v>0</v>
      </c>
      <c r="B3" s="3" t="s">
        <v>1</v>
      </c>
      <c r="C3" s="6" t="s">
        <v>2</v>
      </c>
      <c r="D3" s="3" t="s">
        <v>8</v>
      </c>
      <c r="E3" s="6" t="s">
        <v>3</v>
      </c>
      <c r="F3" s="3" t="s">
        <v>23</v>
      </c>
      <c r="G3" s="6" t="s">
        <v>22</v>
      </c>
    </row>
    <row r="4" spans="1:31" x14ac:dyDescent="0.3">
      <c r="A4" s="44" t="s">
        <v>49</v>
      </c>
      <c r="B4" s="4" t="s">
        <v>25</v>
      </c>
      <c r="C4" s="53">
        <v>3000</v>
      </c>
      <c r="D4" s="8"/>
      <c r="E4" s="5">
        <v>3630093</v>
      </c>
      <c r="F4" s="5">
        <v>2900000</v>
      </c>
      <c r="G4" s="48">
        <v>46300.93</v>
      </c>
      <c r="H4" s="9" t="s">
        <v>47</v>
      </c>
    </row>
    <row r="5" spans="1:31" x14ac:dyDescent="0.3">
      <c r="A5" s="30" t="s">
        <v>20</v>
      </c>
      <c r="B5" s="4" t="s">
        <v>25</v>
      </c>
      <c r="C5" s="40">
        <v>3000</v>
      </c>
      <c r="D5" s="8"/>
      <c r="E5" s="5">
        <v>2774819</v>
      </c>
      <c r="F5" s="5">
        <v>2219850</v>
      </c>
      <c r="G5" s="48">
        <v>37748.19</v>
      </c>
      <c r="H5" s="9" t="s">
        <v>47</v>
      </c>
    </row>
    <row r="6" spans="1:31" ht="15" thickBot="1" x14ac:dyDescent="0.35">
      <c r="A6" s="39" t="s">
        <v>9</v>
      </c>
      <c r="B6" s="36" t="s">
        <v>41</v>
      </c>
      <c r="C6" s="52"/>
      <c r="D6" s="45" t="s">
        <v>48</v>
      </c>
      <c r="E6" s="46">
        <v>2179069</v>
      </c>
      <c r="F6" s="41" t="s">
        <v>42</v>
      </c>
      <c r="G6" s="47">
        <v>25253.48</v>
      </c>
      <c r="H6" s="9" t="s">
        <v>47</v>
      </c>
    </row>
    <row r="7" spans="1:31" ht="16.5" customHeight="1" thickBot="1" x14ac:dyDescent="0.35">
      <c r="A7" s="54" t="s">
        <v>5</v>
      </c>
      <c r="B7" s="55"/>
      <c r="C7" s="49">
        <f>SUM(C4:C5)</f>
        <v>6000</v>
      </c>
      <c r="D7" s="54"/>
      <c r="E7" s="55"/>
      <c r="F7" s="2"/>
      <c r="G7" s="49">
        <f>SUM(G4:G6)</f>
        <v>109302.59999999999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18.600000000000001" thickBot="1" x14ac:dyDescent="0.4">
      <c r="A8" s="56" t="s">
        <v>6</v>
      </c>
      <c r="B8" s="57"/>
      <c r="C8" s="58">
        <f>C7+G7</f>
        <v>115302.59999999999</v>
      </c>
      <c r="D8" s="59"/>
      <c r="E8" s="59"/>
      <c r="F8" s="59"/>
      <c r="G8" s="60"/>
    </row>
    <row r="11" spans="1:31" x14ac:dyDescent="0.3">
      <c r="A11" s="7" t="s">
        <v>7</v>
      </c>
      <c r="AE11" t="s">
        <v>39</v>
      </c>
    </row>
  </sheetData>
  <mergeCells count="5">
    <mergeCell ref="A2:G2"/>
    <mergeCell ref="A7:B7"/>
    <mergeCell ref="D7:E7"/>
    <mergeCell ref="A8:B8"/>
    <mergeCell ref="C8:G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</dc:creator>
  <cp:lastModifiedBy>Mikroregion</cp:lastModifiedBy>
  <dcterms:created xsi:type="dcterms:W3CDTF">2015-06-05T18:19:34Z</dcterms:created>
  <dcterms:modified xsi:type="dcterms:W3CDTF">2022-01-12T14:06:53Z</dcterms:modified>
</cp:coreProperties>
</file>